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k/Library/Mobile Documents/com~apple~CloudDocs/Documents 2/SMSF/2020-21/"/>
    </mc:Choice>
  </mc:AlternateContent>
  <xr:revisionPtr revIDLastSave="0" documentId="8_{2C88F2F4-3F21-F845-92A4-F3E541F60726}" xr6:coauthVersionLast="46" xr6:coauthVersionMax="46" xr10:uidLastSave="{00000000-0000-0000-0000-000000000000}"/>
  <bookViews>
    <workbookView xWindow="940" yWindow="1440" windowWidth="27240" windowHeight="16040" xr2:uid="{43E95CF3-C163-CE44-9D5F-B7C5D5A7154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4" i="1" l="1"/>
  <c r="D33" i="1"/>
  <c r="D31" i="1" l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29" authorId="0" shapeId="0" xr:uid="{74933E81-DB13-994C-BDE3-28B3147206A1}">
      <text>
        <r>
          <rPr>
            <b/>
            <sz val="9"/>
            <color rgb="FF000000"/>
            <rFont val="Calibri"/>
            <family val="2"/>
          </rPr>
          <t>Author: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Bought 467 but capital restructure reduced holding to 459</t>
        </r>
      </text>
    </comment>
  </commentList>
</comments>
</file>

<file path=xl/sharedStrings.xml><?xml version="1.0" encoding="utf-8"?>
<sst xmlns="http://schemas.openxmlformats.org/spreadsheetml/2006/main" count="34" uniqueCount="25">
  <si>
    <t>NVT</t>
  </si>
  <si>
    <t>UOS</t>
  </si>
  <si>
    <t>RCG</t>
  </si>
  <si>
    <t>NWH</t>
  </si>
  <si>
    <t>MND</t>
  </si>
  <si>
    <t>BRG</t>
  </si>
  <si>
    <t>WPL</t>
  </si>
  <si>
    <t>QBE</t>
  </si>
  <si>
    <t>ANZ</t>
  </si>
  <si>
    <t>WES</t>
  </si>
  <si>
    <t>RFG</t>
  </si>
  <si>
    <t>CCP</t>
  </si>
  <si>
    <t>SGH</t>
  </si>
  <si>
    <t>DDR</t>
  </si>
  <si>
    <t>VET</t>
  </si>
  <si>
    <t>DWS</t>
  </si>
  <si>
    <t>MXI</t>
  </si>
  <si>
    <t>BCT</t>
  </si>
  <si>
    <t>AHZ</t>
  </si>
  <si>
    <t>TGR</t>
  </si>
  <si>
    <t>ICU</t>
  </si>
  <si>
    <t>contributions</t>
  </si>
  <si>
    <t>2%divs</t>
  </si>
  <si>
    <t>approx aus shares value today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</si>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</sst>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49" fontId="1" fillId="2" borderId="3" xfId="1" applyNumberFormat="1" applyFont="1" applyFill="1" applyBorder="1" applyProtection="1">
      <protection locked="0"/>
    </xf>
    <xf numFmtId="1" fontId="2" fillId="2" borderId="4" xfId="1" applyNumberFormat="1" applyFont="1" applyFill="1" applyBorder="1" applyProtection="1">
      <protection locked="0"/>
    </xf>
    <xf numFmtId="1" fontId="2" fillId="3" borderId="4" xfId="1" applyNumberFormat="1" applyFont="1" applyFill="1" applyBorder="1" applyProtection="1">
      <protection locked="0"/>
    </xf>
    <xf numFmtId="49" fontId="1" fillId="2" borderId="3" xfId="0" applyNumberFormat="1" applyFont="1" applyFill="1" applyBorder="1" applyProtection="1">
      <protection locked="0"/>
    </xf>
    <xf numFmtId="49" fontId="1" fillId="2" borderId="1" xfId="1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2" xfId="1" applyNumberFormat="1" applyFont="1" applyFill="1" applyBorder="1" applyProtection="1">
      <protection locked="0"/>
    </xf>
    <xf numFmtId="2" fontId="0" fillId="0" borderId="0" xfId="0" applyNumberFormat="1"/>
  </cellXfs>
  <cellStyles count="2">
    <cellStyle name="Normal" xfId="0" builtinId="0"/>
    <cellStyle name="Normal 4" xfId="1" xr:uid="{B89AC11F-6A81-BF49-957C-9417F29CC6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DE5D4-BEB8-B542-B13D-BBEE11E52BD8}">
  <dimension ref="A1:E38"/>
  <sheetViews>
    <sheetView tabSelected="1" zoomScale="113" workbookViewId="0">
      <selection activeCell="E40" sqref="E40"/>
    </sheetView>
  </sheetViews>
  <sheetFormatPr baseColWidth="10" defaultRowHeight="16" x14ac:dyDescent="0.2"/>
  <cols>
    <col min="3" max="3" width="18.83203125" customWidth="1"/>
    <col min="4" max="4" width="24.1640625" style="10" customWidth="1"/>
  </cols>
  <sheetData>
    <row r="1" spans="1:4" ht="17" thickBot="1" x14ac:dyDescent="0.25">
      <c r="A1" s="3" t="s">
        <v>18</v>
      </c>
      <c r="B1" s="4">
        <v>250</v>
      </c>
      <c r="C1">
        <v>5.4</v>
      </c>
      <c r="D1" s="10">
        <f>B1*C1</f>
        <v>1350</v>
      </c>
    </row>
    <row r="2" spans="1:4" ht="17" thickBot="1" x14ac:dyDescent="0.25">
      <c r="A2" s="3" t="s">
        <v>8</v>
      </c>
      <c r="B2" s="4">
        <v>634</v>
      </c>
      <c r="C2">
        <v>24.05</v>
      </c>
      <c r="D2" s="10">
        <f t="shared" ref="D2:D30" si="0">B2*C2</f>
        <v>15247.7</v>
      </c>
    </row>
    <row r="3" spans="1:4" ht="17" thickBot="1" x14ac:dyDescent="0.25">
      <c r="A3" s="3" t="s">
        <v>17</v>
      </c>
      <c r="B3" s="4">
        <v>3518</v>
      </c>
      <c r="C3">
        <v>1.1499999999999999</v>
      </c>
      <c r="D3" s="10">
        <f t="shared" si="0"/>
        <v>4045.7</v>
      </c>
    </row>
    <row r="4" spans="1:4" ht="17" thickBot="1" x14ac:dyDescent="0.25">
      <c r="A4" s="3" t="s">
        <v>17</v>
      </c>
      <c r="B4" s="4">
        <v>6000</v>
      </c>
      <c r="C4">
        <v>1.1499999999999999</v>
      </c>
      <c r="D4" s="10">
        <f t="shared" si="0"/>
        <v>6899.9999999999991</v>
      </c>
    </row>
    <row r="5" spans="1:4" ht="17" thickBot="1" x14ac:dyDescent="0.25">
      <c r="A5" s="3" t="s">
        <v>5</v>
      </c>
      <c r="B5" s="4">
        <v>2812</v>
      </c>
      <c r="C5">
        <v>25.53</v>
      </c>
      <c r="D5" s="10">
        <f t="shared" si="0"/>
        <v>71790.36</v>
      </c>
    </row>
    <row r="6" spans="1:4" ht="17" thickBot="1" x14ac:dyDescent="0.25">
      <c r="A6" s="7" t="s">
        <v>11</v>
      </c>
      <c r="B6" s="9">
        <v>1252</v>
      </c>
      <c r="C6">
        <v>29.82</v>
      </c>
      <c r="D6" s="10">
        <f t="shared" si="0"/>
        <v>37334.639999999999</v>
      </c>
    </row>
    <row r="7" spans="1:4" ht="17" thickBot="1" x14ac:dyDescent="0.25">
      <c r="A7" s="3" t="s">
        <v>11</v>
      </c>
      <c r="B7" s="4">
        <v>889</v>
      </c>
      <c r="C7">
        <v>29.82</v>
      </c>
      <c r="D7" s="10">
        <f t="shared" si="0"/>
        <v>26509.98</v>
      </c>
    </row>
    <row r="8" spans="1:4" ht="17" thickBot="1" x14ac:dyDescent="0.25">
      <c r="A8" s="6" t="s">
        <v>11</v>
      </c>
      <c r="B8" s="8">
        <v>872</v>
      </c>
      <c r="C8">
        <v>29.82</v>
      </c>
      <c r="D8" s="10">
        <f t="shared" si="0"/>
        <v>26003.040000000001</v>
      </c>
    </row>
    <row r="9" spans="1:4" ht="17" thickBot="1" x14ac:dyDescent="0.25">
      <c r="A9" s="3" t="s">
        <v>13</v>
      </c>
      <c r="B9" s="4">
        <v>8333</v>
      </c>
      <c r="C9">
        <v>10.67</v>
      </c>
      <c r="D9" s="10">
        <f t="shared" si="0"/>
        <v>88913.11</v>
      </c>
    </row>
    <row r="10" spans="1:4" ht="17" thickBot="1" x14ac:dyDescent="0.25">
      <c r="A10" s="6" t="s">
        <v>15</v>
      </c>
      <c r="B10" s="8">
        <v>18348</v>
      </c>
      <c r="C10">
        <v>1.2</v>
      </c>
      <c r="D10" s="10">
        <f t="shared" si="0"/>
        <v>22017.599999999999</v>
      </c>
    </row>
    <row r="11" spans="1:4" ht="17" thickBot="1" x14ac:dyDescent="0.25">
      <c r="A11" s="3" t="s">
        <v>20</v>
      </c>
      <c r="B11" s="4">
        <v>47866</v>
      </c>
      <c r="C11">
        <v>0.15</v>
      </c>
      <c r="D11" s="10">
        <f t="shared" si="0"/>
        <v>7179.9</v>
      </c>
    </row>
    <row r="12" spans="1:4" ht="17" thickBot="1" x14ac:dyDescent="0.25">
      <c r="A12" s="3" t="s">
        <v>4</v>
      </c>
      <c r="B12" s="4">
        <v>1398</v>
      </c>
      <c r="C12">
        <v>13.79</v>
      </c>
      <c r="D12" s="10">
        <f t="shared" si="0"/>
        <v>19278.419999999998</v>
      </c>
    </row>
    <row r="13" spans="1:4" ht="17" thickBot="1" x14ac:dyDescent="0.25">
      <c r="A13" s="7" t="s">
        <v>16</v>
      </c>
      <c r="B13" s="9">
        <v>33333</v>
      </c>
      <c r="C13">
        <v>0.28999999999999998</v>
      </c>
      <c r="D13" s="10">
        <f t="shared" si="0"/>
        <v>9666.57</v>
      </c>
    </row>
    <row r="14" spans="1:4" ht="17" thickBot="1" x14ac:dyDescent="0.25">
      <c r="A14" s="1" t="s">
        <v>0</v>
      </c>
      <c r="B14" s="2">
        <v>3696</v>
      </c>
      <c r="C14">
        <v>5.8</v>
      </c>
      <c r="D14" s="10">
        <f t="shared" si="0"/>
        <v>21436.799999999999</v>
      </c>
    </row>
    <row r="15" spans="1:4" ht="17" thickBot="1" x14ac:dyDescent="0.25">
      <c r="A15" s="3" t="s">
        <v>0</v>
      </c>
      <c r="B15" s="4">
        <v>2000</v>
      </c>
      <c r="C15">
        <v>5.8</v>
      </c>
      <c r="D15" s="10">
        <f t="shared" si="0"/>
        <v>11600</v>
      </c>
    </row>
    <row r="16" spans="1:4" ht="17" thickBot="1" x14ac:dyDescent="0.25">
      <c r="A16" s="3" t="s">
        <v>3</v>
      </c>
      <c r="B16" s="4">
        <v>20170</v>
      </c>
      <c r="C16">
        <v>2.99</v>
      </c>
      <c r="D16" s="10">
        <f t="shared" si="0"/>
        <v>60308.3</v>
      </c>
    </row>
    <row r="17" spans="1:5" ht="17" thickBot="1" x14ac:dyDescent="0.25">
      <c r="A17" s="3" t="s">
        <v>3</v>
      </c>
      <c r="B17" s="4">
        <v>8709</v>
      </c>
      <c r="C17">
        <v>2.99</v>
      </c>
      <c r="D17" s="10">
        <f t="shared" si="0"/>
        <v>26039.910000000003</v>
      </c>
    </row>
    <row r="18" spans="1:5" ht="17" thickBot="1" x14ac:dyDescent="0.25">
      <c r="A18" s="3" t="s">
        <v>3</v>
      </c>
      <c r="B18" s="4">
        <v>47375</v>
      </c>
      <c r="C18">
        <v>2.99</v>
      </c>
      <c r="D18" s="10">
        <f t="shared" si="0"/>
        <v>141651.25</v>
      </c>
    </row>
    <row r="19" spans="1:5" ht="17" thickBot="1" x14ac:dyDescent="0.25">
      <c r="A19" s="3" t="s">
        <v>7</v>
      </c>
      <c r="B19" s="4">
        <v>1684</v>
      </c>
      <c r="C19">
        <v>8.58</v>
      </c>
      <c r="D19" s="10">
        <f t="shared" si="0"/>
        <v>14448.72</v>
      </c>
    </row>
    <row r="20" spans="1:5" ht="17" thickBot="1" x14ac:dyDescent="0.25">
      <c r="A20" s="7" t="s">
        <v>2</v>
      </c>
      <c r="B20" s="9">
        <v>31952</v>
      </c>
      <c r="C20">
        <v>2.4</v>
      </c>
      <c r="D20" s="10">
        <f t="shared" si="0"/>
        <v>76684.800000000003</v>
      </c>
    </row>
    <row r="21" spans="1:5" ht="17" thickBot="1" x14ac:dyDescent="0.25">
      <c r="A21" s="3" t="s">
        <v>10</v>
      </c>
      <c r="B21" s="4">
        <v>4048</v>
      </c>
      <c r="C21">
        <v>7.6999999999999999E-2</v>
      </c>
      <c r="D21" s="10">
        <f t="shared" si="0"/>
        <v>311.69599999999997</v>
      </c>
    </row>
    <row r="22" spans="1:5" ht="17" thickBot="1" x14ac:dyDescent="0.25">
      <c r="A22" s="3" t="s">
        <v>10</v>
      </c>
      <c r="B22" s="4">
        <v>985</v>
      </c>
      <c r="C22">
        <v>7.6999999999999999E-2</v>
      </c>
      <c r="D22" s="10">
        <f t="shared" si="0"/>
        <v>75.844999999999999</v>
      </c>
    </row>
    <row r="23" spans="1:5" ht="17" thickBot="1" x14ac:dyDescent="0.25">
      <c r="A23" s="3" t="s">
        <v>12</v>
      </c>
      <c r="B23" s="4">
        <v>3246</v>
      </c>
      <c r="D23" s="10">
        <f t="shared" si="0"/>
        <v>0</v>
      </c>
    </row>
    <row r="24" spans="1:5" ht="17" thickBot="1" x14ac:dyDescent="0.25">
      <c r="A24" s="3" t="s">
        <v>12</v>
      </c>
      <c r="B24" s="4">
        <v>2164</v>
      </c>
      <c r="D24" s="10">
        <f t="shared" si="0"/>
        <v>0</v>
      </c>
    </row>
    <row r="25" spans="1:5" ht="17" thickBot="1" x14ac:dyDescent="0.25">
      <c r="A25" s="6" t="s">
        <v>19</v>
      </c>
      <c r="B25" s="8">
        <v>2236</v>
      </c>
      <c r="C25">
        <v>3.39</v>
      </c>
      <c r="D25" s="10">
        <f t="shared" si="0"/>
        <v>7580.04</v>
      </c>
    </row>
    <row r="26" spans="1:5" ht="17" thickBot="1" x14ac:dyDescent="0.25">
      <c r="A26" s="3" t="s">
        <v>1</v>
      </c>
      <c r="B26" s="4">
        <v>39215</v>
      </c>
      <c r="C26">
        <v>0.74</v>
      </c>
      <c r="D26" s="10">
        <f t="shared" si="0"/>
        <v>29019.1</v>
      </c>
    </row>
    <row r="27" spans="1:5" ht="17" thickBot="1" x14ac:dyDescent="0.25">
      <c r="A27" s="7" t="s">
        <v>1</v>
      </c>
      <c r="B27" s="9">
        <v>1530</v>
      </c>
      <c r="C27">
        <v>0.74</v>
      </c>
      <c r="D27" s="10">
        <f t="shared" si="0"/>
        <v>1132.2</v>
      </c>
    </row>
    <row r="28" spans="1:5" ht="17" thickBot="1" x14ac:dyDescent="0.25">
      <c r="A28" s="3" t="s">
        <v>14</v>
      </c>
      <c r="B28" s="4">
        <v>26315</v>
      </c>
      <c r="D28" s="10">
        <f t="shared" si="0"/>
        <v>0</v>
      </c>
    </row>
    <row r="29" spans="1:5" ht="17" thickBot="1" x14ac:dyDescent="0.25">
      <c r="A29" s="3" t="s">
        <v>9</v>
      </c>
      <c r="B29" s="5">
        <v>459</v>
      </c>
      <c r="C29">
        <v>51.38</v>
      </c>
      <c r="D29" s="10">
        <f t="shared" si="0"/>
        <v>23583.420000000002</v>
      </c>
    </row>
    <row r="30" spans="1:5" ht="17" thickBot="1" x14ac:dyDescent="0.25">
      <c r="A30" s="6" t="s">
        <v>6</v>
      </c>
      <c r="B30" s="8">
        <v>482</v>
      </c>
      <c r="C30">
        <v>25.32</v>
      </c>
      <c r="D30" s="10">
        <f t="shared" si="0"/>
        <v>12204.24</v>
      </c>
    </row>
    <row r="31" spans="1:5" x14ac:dyDescent="0.2">
      <c r="D31" s="10">
        <f>SUM(D1:D30)</f>
        <v>762313.34100000001</v>
      </c>
    </row>
    <row r="32" spans="1:5" x14ac:dyDescent="0.2">
      <c r="D32" s="10">
        <v>130000</v>
      </c>
      <c r="E32" t="s">
        <v>21</v>
      </c>
    </row>
    <row r="33" spans="4:5" x14ac:dyDescent="0.2">
      <c r="D33" s="10">
        <f>SUM(D31+D32)</f>
        <v>892313.34100000001</v>
      </c>
    </row>
    <row r="34" spans="4:5" x14ac:dyDescent="0.2">
      <c r="D34" s="10">
        <f>D33*1.02</f>
        <v>910159.60782000003</v>
      </c>
      <c r="E34" t="s">
        <v>22</v>
      </c>
    </row>
    <row r="36" spans="4:5" x14ac:dyDescent="0.2">
      <c r="D36" s="10">
        <v>946000</v>
      </c>
      <c r="E36" t="s">
        <v>23</v>
      </c>
    </row>
    <row r="38" spans="4:5" x14ac:dyDescent="0.2">
      <c r="D38" s="10">
        <f>D36-D34</f>
        <v>35840.392179999966</v>
      </c>
      <c r="E38" t="s">
        <v>24</v>
      </c>
    </row>
  </sheetData>
  <sortState xmlns:xlrd2="http://schemas.microsoft.com/office/spreadsheetml/2017/richdata2" ref="A1:B30">
    <sortCondition ref="A1:A30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2021-01-12T22:27:42Z</dcterms:created>
  <dcterms:modified xsi:type="dcterms:W3CDTF">2021-01-13T02:39:15Z</dcterms:modified>
</cp:coreProperties>
</file>